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сопровождение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H18" i="1" l="1"/>
  <c r="F17" i="1"/>
  <c r="E17" i="1"/>
  <c r="D17" i="1"/>
  <c r="C17" i="1"/>
  <c r="B17" i="1"/>
  <c r="G15" i="1" l="1"/>
  <c r="G10" i="1"/>
  <c r="E16" i="1" l="1"/>
  <c r="D16" i="1"/>
  <c r="C16" i="1"/>
  <c r="E11" i="1"/>
  <c r="D11" i="1"/>
  <c r="C11" i="1"/>
  <c r="H11" i="1" l="1"/>
  <c r="F11" i="1"/>
  <c r="B11" i="1"/>
  <c r="B16" i="1"/>
  <c r="F16" i="1"/>
  <c r="H16" i="1"/>
</calcChain>
</file>

<file path=xl/sharedStrings.xml><?xml version="1.0" encoding="utf-8"?>
<sst xmlns="http://schemas.openxmlformats.org/spreadsheetml/2006/main" count="48" uniqueCount="30">
  <si>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</si>
  <si>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</si>
  <si>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</si>
  <si>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</si>
  <si>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</si>
  <si>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</si>
  <si>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</si>
  <si>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</si>
  <si>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</si>
  <si>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</si>
  <si>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</si>
  <si>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</si>
  <si>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</si>
  <si>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</si>
  <si>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</si>
  <si>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</si>
  <si>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</si>
  <si>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</si>
  <si>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</si>
  <si>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</si>
  <si>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</si>
  <si>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</si>
  <si>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Техническая поддержка ПО VipNet Client 3.x (КС3) расширенного уровня (G) на 1 год</t>
  </si>
  <si>
    <t>Техническая поддержка + обновление ПО VipNet Client 3.x (КС3) расширенного уровня (G) на 1 год</t>
  </si>
  <si>
    <t>Код ОКПД:
72.22.14.000</t>
  </si>
  <si>
    <t>оказание услуг по технической поддержке и обновлению программного обеспечения VipNet Client</t>
  </si>
  <si>
    <t>Дата составления: 30.07.2014</t>
  </si>
  <si>
    <t>письмо от 26.06.2014 № 627/03</t>
  </si>
  <si>
    <t>коммерческое предложение от 26.06.2014 № 30/1</t>
  </si>
  <si>
    <t>коммерческое предложение от 27.06.2014 № Ф598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</si>
</sst>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7" sqref="B7:F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4" t="s">
        <v>12</v>
      </c>
      <c r="B4" s="44"/>
      <c r="C4" s="43" t="s">
        <v>25</v>
      </c>
      <c r="D4" s="43"/>
      <c r="E4" s="43"/>
      <c r="F4" s="43"/>
      <c r="G4" s="43"/>
      <c r="H4" s="43"/>
      <c r="I4" s="38"/>
      <c r="J4" s="38"/>
    </row>
    <row r="5" spans="1:12" ht="15" x14ac:dyDescent="0.25">
      <c r="A5" s="12" t="s">
        <v>0</v>
      </c>
      <c r="B5" s="50" t="s">
        <v>1</v>
      </c>
      <c r="C5" s="50"/>
      <c r="D5" s="50"/>
      <c r="E5" s="50"/>
      <c r="F5" s="50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5" t="s">
        <v>22</v>
      </c>
      <c r="C7" s="46"/>
      <c r="D7" s="46"/>
      <c r="E7" s="46"/>
      <c r="F7" s="47"/>
      <c r="G7" s="23" t="s">
        <v>24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8">
        <v>28</v>
      </c>
      <c r="C8" s="49"/>
      <c r="D8" s="49"/>
      <c r="E8" s="49"/>
      <c r="F8" s="49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22</v>
      </c>
      <c r="C9" s="30" t="s">
        <v>22</v>
      </c>
      <c r="D9" s="30" t="s">
        <v>22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1593</v>
      </c>
      <c r="C10" s="18">
        <v>1870.15</v>
      </c>
      <c r="D10" s="18">
        <v>2535.6</v>
      </c>
      <c r="E10" s="18"/>
      <c r="F10" s="18"/>
      <c r="G10" s="6">
        <f>SUM(B10:F10)/3</f>
        <v>1999.5833333333333</v>
      </c>
      <c r="H10" s="6">
        <v>2000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44604</v>
      </c>
      <c r="C11" s="17">
        <f>C10*$B8</f>
        <v>52364.200000000004</v>
      </c>
      <c r="D11" s="17">
        <f>D10*$B8</f>
        <v>70996.800000000003</v>
      </c>
      <c r="E11" s="17">
        <f>E10*$B8</f>
        <v>0</v>
      </c>
      <c r="F11" s="17">
        <f>F10*$B8</f>
        <v>0</v>
      </c>
      <c r="G11" s="17"/>
      <c r="H11" s="7">
        <f>H10*$B8</f>
        <v>56000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5" t="s">
        <v>23</v>
      </c>
      <c r="C12" s="46"/>
      <c r="D12" s="46"/>
      <c r="E12" s="46"/>
      <c r="F12" s="47"/>
      <c r="G12" s="23" t="s">
        <v>24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0">
        <v>1</v>
      </c>
      <c r="C13" s="41"/>
      <c r="D13" s="41"/>
      <c r="E13" s="41"/>
      <c r="F13" s="42"/>
      <c r="G13" s="27"/>
      <c r="H13" s="22" t="s">
        <v>4</v>
      </c>
      <c r="I13" s="1"/>
      <c r="J13" s="1"/>
      <c r="K13" s="1"/>
      <c r="L13" s="1"/>
    </row>
    <row r="14" spans="1:12" ht="42" customHeight="1" x14ac:dyDescent="0.2">
      <c r="A14" s="20" t="s">
        <v>6</v>
      </c>
      <c r="B14" s="30" t="s">
        <v>23</v>
      </c>
      <c r="C14" s="30" t="s">
        <v>23</v>
      </c>
      <c r="D14" s="30" t="s">
        <v>23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3982.5</v>
      </c>
      <c r="C15" s="18">
        <v>4505.6000000000004</v>
      </c>
      <c r="D15" s="18">
        <v>4720.1499999999996</v>
      </c>
      <c r="E15" s="18"/>
      <c r="F15" s="18"/>
      <c r="G15" s="6">
        <f>SUM(B15:F15)/3</f>
        <v>4402.75</v>
      </c>
      <c r="H15" s="6">
        <v>4403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3982.5</v>
      </c>
      <c r="C16" s="17">
        <f>C15*$B13</f>
        <v>4505.6000000000004</v>
      </c>
      <c r="D16" s="17">
        <f>D15*$B13</f>
        <v>4720.1499999999996</v>
      </c>
      <c r="E16" s="17">
        <f>E15*$B13</f>
        <v>0</v>
      </c>
      <c r="F16" s="17">
        <f>F15*$B13</f>
        <v>0</v>
      </c>
      <c r="G16" s="17"/>
      <c r="H16" s="7">
        <f>H15*$B13</f>
        <v>4403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48586.5</v>
      </c>
      <c r="C17" s="33">
        <f t="shared" ref="C17:F17" si="0">C11+C16</f>
        <v>56869.8</v>
      </c>
      <c r="D17" s="33">
        <f t="shared" si="0"/>
        <v>75716.95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26</v>
      </c>
      <c r="B18" s="14"/>
      <c r="C18" s="14"/>
      <c r="D18" s="14"/>
      <c r="E18" s="14"/>
      <c r="F18" s="14"/>
      <c r="G18" s="9" t="s">
        <v>16</v>
      </c>
      <c r="H18" s="15">
        <f>H11+H16</f>
        <v>60403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27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28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29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2014-07-30T07:30:33Z</dcterms:modified>
</cp:coreProperties>
</file>